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2870" windowHeight="11640"/>
  </bookViews>
  <sheets>
    <sheet name="Encargos" sheetId="1" r:id="rId1"/>
  </sheets>
  <definedNames>
    <definedName name="_xlnm.Print_Area" localSheetId="0">Encargos!$A$1:$D$109</definedName>
    <definedName name="OLE_LINK1" localSheetId="0">Encargos!$B$5</definedName>
    <definedName name="_xlnm.Print_Titles" localSheetId="0">Encargos!$1:$1</definedName>
  </definedNames>
  <calcPr calcId="145621"/>
</workbook>
</file>

<file path=xl/calcChain.xml><?xml version="1.0" encoding="utf-8"?>
<calcChain xmlns="http://schemas.openxmlformats.org/spreadsheetml/2006/main">
  <c r="B100" i="1" l="1"/>
  <c r="C90" i="1" l="1"/>
</calcChain>
</file>

<file path=xl/sharedStrings.xml><?xml version="1.0" encoding="utf-8"?>
<sst xmlns="http://schemas.openxmlformats.org/spreadsheetml/2006/main" count="85" uniqueCount="69">
  <si>
    <r>
      <t xml:space="preserve">                   
</t>
    </r>
    <r>
      <rPr>
        <sz val="9"/>
        <color theme="1"/>
        <rFont val="Calibri"/>
        <family val="2"/>
        <scheme val="minor"/>
      </rPr>
      <t>MINISTÉRIO DA EDUCAÇÃO
INSTITUTO FEDERAL DE EDUCAÇÃO, CIÊNCIA E TECNOLÓGICA DE ALAGOAS
PRÓ-REITORIA DE DESENVOLVIMENTO INSTITUCIONAL
DEPARTAMENTO DE INFRAESTRUTURA E EXPANSÃO
COORDENAÇÃO DE PROJETOS E OBRAS</t>
    </r>
    <r>
      <rPr>
        <sz val="11"/>
        <color theme="1"/>
        <rFont val="Calibri"/>
        <family val="2"/>
        <scheme val="minor"/>
      </rPr>
      <t xml:space="preserve">
</t>
    </r>
  </si>
  <si>
    <t>FÓRMULA BÁSICA:</t>
  </si>
  <si>
    <t>Onde:</t>
  </si>
  <si>
    <t xml:space="preserve"> </t>
  </si>
  <si>
    <t>BDI = bonificação e despesas indiretas;</t>
  </si>
  <si>
    <t>AC = administração central;</t>
  </si>
  <si>
    <t>S = taxa representativa de seguros;</t>
  </si>
  <si>
    <t>R = taxa representativa de riscos;</t>
  </si>
  <si>
    <t>G = taxa representativa de garantias;</t>
  </si>
  <si>
    <t>DF = despesas financeiras;</t>
  </si>
  <si>
    <t>L = lucro;</t>
  </si>
  <si>
    <t>I = taxa representativa da incidência de Impostos.</t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</si>
  <si>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AC – Administração Central:</t>
    </r>
  </si>
  <si>
    <t>Construção de Edifícios:</t>
  </si>
  <si>
    <t>1º Quartil</t>
  </si>
  <si>
    <t>Média</t>
  </si>
  <si>
    <t>3º Quartil</t>
  </si>
  <si>
    <t>Administração Central</t>
  </si>
  <si>
    <t>AC =</t>
  </si>
  <si>
    <t>Segue a descrição de gastos da administração central:</t>
  </si>
  <si>
    <t>DESPESAS A SEREM COBERTAS</t>
  </si>
  <si>
    <t>Pessoal</t>
  </si>
  <si>
    <t>Pró-labore dos sócios, salário dos diretores, gerentes, secretárias, técnicos, estagiários, motoristas, contínuos, etc.</t>
  </si>
  <si>
    <t>Instalações físicas</t>
  </si>
  <si>
    <t>Aluguel e manutenção dos imóveis, incluindo os impostos cabíveis (IPTU).</t>
  </si>
  <si>
    <t>Despesas correntes</t>
  </si>
  <si>
    <t>Água, luz, telefone, internet, correios, jornais e revistas, material de expediente e de limpeza, etc.</t>
  </si>
  <si>
    <t>Veículos e equipamentos</t>
  </si>
  <si>
    <t>Utilitários, fotocopiadores, ploteres, faxes, computadores, ar condicionados, etc.</t>
  </si>
  <si>
    <t>Serviços de terceiros</t>
  </si>
  <si>
    <t>Consultoria para estudos de obras, assessoria contábil e jurídica, publicidade, serviços gráficos, auditoria, treinamento de pessoal, etc.</t>
  </si>
  <si>
    <t>Diversos</t>
  </si>
  <si>
    <t>Anuidades (CREA, Sindicatos), aquisição de editais, seguros, viagens, brindes, etc.</t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</si>
  <si>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S + G – Seguros + Garantias</t>
    </r>
  </si>
  <si>
    <t>Seguro + Garantia</t>
  </si>
  <si>
    <t>S + G=</t>
  </si>
  <si>
    <t>Riscos</t>
  </si>
  <si>
    <t>R =</t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</si>
  <si>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DF - Despesas Financeiras</t>
    </r>
  </si>
  <si>
    <t>Custo Financeiro</t>
  </si>
  <si>
    <t>DF =</t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</si>
  <si>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L - Lucro líquido esperado</t>
    </r>
  </si>
  <si>
    <t>Lucro</t>
  </si>
  <si>
    <t>L =</t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</si>
  <si>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>I - Impostos</t>
    </r>
  </si>
  <si>
    <r>
      <t xml:space="preserve">ISS - 5% x 50% (mão de obra) = </t>
    </r>
    <r>
      <rPr>
        <b/>
        <u/>
        <sz val="11"/>
        <color theme="1"/>
        <rFont val="Calibri"/>
        <family val="2"/>
      </rPr>
      <t>2,50%</t>
    </r>
    <r>
      <rPr>
        <sz val="11"/>
        <color theme="1"/>
        <rFont val="Calibri"/>
        <family val="2"/>
      </rPr>
      <t xml:space="preserve"> (</t>
    </r>
    <r>
      <rPr>
        <i/>
        <sz val="11"/>
        <color theme="1"/>
        <rFont val="Calibri"/>
        <family val="2"/>
      </rPr>
      <t>atende) -&gt; Máximo acordão 2369/2011 = 3,0%</t>
    </r>
  </si>
  <si>
    <r>
      <t xml:space="preserve">COFINS - </t>
    </r>
    <r>
      <rPr>
        <b/>
        <u/>
        <sz val="11"/>
        <color theme="1"/>
        <rFont val="Calibri"/>
        <family val="2"/>
      </rPr>
      <t>3,0%</t>
    </r>
    <r>
      <rPr>
        <sz val="11"/>
        <color theme="1"/>
        <rFont val="Calibri"/>
        <family val="2"/>
      </rPr>
      <t xml:space="preserve">  (atende) -&gt; </t>
    </r>
    <r>
      <rPr>
        <i/>
        <sz val="11"/>
        <color theme="1"/>
        <rFont val="Calibri"/>
        <family val="2"/>
      </rPr>
      <t>Mínimo, médio e máximo acordão 2369/2011 = 3,0%</t>
    </r>
  </si>
  <si>
    <r>
      <t xml:space="preserve">PIS - </t>
    </r>
    <r>
      <rPr>
        <b/>
        <u/>
        <sz val="11"/>
        <color theme="1"/>
        <rFont val="Calibri"/>
        <family val="2"/>
      </rPr>
      <t xml:space="preserve">0,65% </t>
    </r>
    <r>
      <rPr>
        <sz val="11"/>
        <color theme="1"/>
        <rFont val="Calibri"/>
        <family val="2"/>
      </rPr>
      <t xml:space="preserve"> (atende) -&gt; </t>
    </r>
    <r>
      <rPr>
        <i/>
        <sz val="11"/>
        <color theme="1"/>
        <rFont val="Calibri"/>
        <family val="2"/>
      </rPr>
      <t>Mínimo, médio e máximo acordão 2369/2011 = 0,65%</t>
    </r>
  </si>
  <si>
    <r>
      <t>Ø</t>
    </r>
    <r>
      <rPr>
        <sz val="7"/>
        <color theme="1"/>
        <rFont val="Times New Roman"/>
        <family val="1"/>
      </rPr>
      <t xml:space="preserve">  </t>
    </r>
    <r>
      <rPr>
        <b/>
        <sz val="11"/>
        <color theme="1"/>
        <rFont val="Calibri"/>
        <family val="2"/>
      </rPr>
      <t xml:space="preserve">CÁLCULO DO BDI: </t>
    </r>
  </si>
  <si>
    <t>BDI (DESONERAÇÃO)</t>
  </si>
  <si>
    <t>I =</t>
  </si>
  <si>
    <t xml:space="preserve">Subistituindo os valores das considerações feitas na fórmula apresentada inicialmente tem-se um BDI de </t>
  </si>
  <si>
    <t>BDI =</t>
  </si>
  <si>
    <t>Jaqueline Cabral Lopes Carvalho</t>
  </si>
  <si>
    <t>Engenheira Civil – IFAL</t>
  </si>
  <si>
    <t xml:space="preserve">CREA 20629850-1 </t>
  </si>
  <si>
    <r>
      <t>As obras rateiam os custos da</t>
    </r>
    <r>
      <rPr>
        <sz val="11"/>
        <color rgb="FFFFFFFF"/>
        <rFont val="Calibri"/>
        <family val="2"/>
      </rPr>
      <t xml:space="preserve"> </t>
    </r>
    <r>
      <rPr>
        <sz val="11"/>
        <color theme="1"/>
        <rFont val="Calibri"/>
        <family val="2"/>
      </rPr>
      <t>sede e remetem mensalmente uma cota proporcional ao porte de cada contrato;</t>
    </r>
  </si>
  <si>
    <t xml:space="preserve">O escritório central é apenas um gerador de despesas; </t>
  </si>
  <si>
    <t>Conforme bem salientado no relatório que antecede o Acórdão 2.369/2011- TCU-Plenário, “em um orçamento de obra, por mais detalhado e criterioso que seja, é impossível prever com exatidão todas as peculiaridades do projeto”, ou seja sempre há um risco inerente.</t>
  </si>
  <si>
    <t>Diante das particularidades da obra, que trata-se de uma reforma, utiliza-se o valor do 3º Quartil apresentado no “Acórdão nº 2622/2013 – TCU – Plenário”:</t>
  </si>
  <si>
    <r>
      <t xml:space="preserve">Foi adotado o valor do 1º Quartil, já que a licitação será realizada por </t>
    </r>
    <r>
      <rPr>
        <b/>
        <sz val="11"/>
        <color theme="1"/>
        <rFont val="Calibri"/>
        <family val="2"/>
      </rPr>
      <t>Regime de Empreitada por Preços Unitários</t>
    </r>
    <r>
      <rPr>
        <sz val="11"/>
        <color theme="1"/>
        <rFont val="Calibri"/>
        <family val="2"/>
      </rPr>
      <t>, pois neste caso, a Administração assume os riscos das variações de quantitativos.</t>
    </r>
  </si>
  <si>
    <t>Para que o contrato seja mais atrativo, visto que trata-se de uma obra de pequeno porte</t>
  </si>
  <si>
    <t xml:space="preserve"> Construção de Edifícios:</t>
  </si>
  <si>
    <t>Utilizou-se o valor do médio apresentado no “Acórdão nº 2622/2013 – TCU – Plenário”:</t>
  </si>
  <si>
    <t xml:space="preserve">Para obra em questão foi utilizado do valor do 1º Quartil apresentado no “Acórdão nº 2622/2013 – TCU – Plenário”, </t>
  </si>
  <si>
    <t>Foi utilizando o valor do 2º Quartil apresentado no “Acórdão nº 2622/2013 – TCU – Plenário”:</t>
  </si>
  <si>
    <t>OBS.: A adimistração local da obra será de 8,77% do valor do orçamento, ou seja, dentro do limite estabelecido  no “Acórdão nº 2622/2013 – TCU – Plenário” que é de 3,49% a 8,87%</t>
  </si>
  <si>
    <t>Uma vez que o orçamento foi elaborado considerando a desoneração instituída pela Lei 12.844/13, deve-se incluir no BDI o percentual compensatório de 4,5% sobre o lucro bruto relativo à Contribuição Previdenciária sobre a Renda Bruta (CPRB), conforme cálculo a seguir:</t>
  </si>
  <si>
    <r>
      <t xml:space="preserve">BDI - BENEFÍCIOS E DESPESAS INDIRETAS
</t>
    </r>
    <r>
      <rPr>
        <b/>
        <sz val="12"/>
        <color theme="1"/>
        <rFont val="Calibri"/>
        <family val="2"/>
        <scheme val="minor"/>
      </rPr>
      <t>Considerações sobre BDI para a obra de execução do Projeto de Combate a Incêndio do Campus Marechal Deodoro do Instituto Federal de Alagoas (IFAL).</t>
    </r>
    <r>
      <rPr>
        <b/>
        <sz val="14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</si>
</sst>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b/>
      <sz val="11"/>
      <color theme="1"/>
      <name val="Calibri"/>
      <family val="2"/>
    </font>
    <font>
      <sz val="11"/>
      <color rgb="FFFFFFFF"/>
      <name val="Calibri"/>
      <family val="2"/>
    </font>
    <font>
      <i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11"/>
      <color rgb="FFFF0000"/>
      <name val="Calibri"/>
      <family val="2"/>
    </font>
    <font>
      <b/>
      <u/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BFBFBF"/>
      </right>
      <top/>
      <bottom style="medium">
        <color rgb="FFBFBFBF"/>
      </bottom>
      <diagonal/>
    </border>
    <border>
      <left/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BFBFBF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left" vertical="center" indent="2"/>
    </xf>
    <xf numFmtId="0" fontId="28" fillId="0" borderId="12" xfId="0" applyFont="1" applyBorder="1" applyAlignment="1">
      <alignment horizontal="center" vertical="center" wrapText="1"/>
    </xf>
    <xf numFmtId="10" fontId="27" fillId="0" borderId="11" xfId="0" applyNumberFormat="1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8" fillId="0" borderId="13" xfId="0" applyFont="1" applyBorder="1" applyAlignment="1">
      <alignment horizontal="center" vertical="center" wrapText="1"/>
    </xf>
    <xf numFmtId="10" fontId="27" fillId="0" borderId="13" xfId="0" applyNumberFormat="1" applyFont="1" applyBorder="1" applyAlignment="1">
      <alignment horizontal="center" vertical="center" wrapText="1"/>
    </xf>
    <xf numFmtId="0" fontId="32" fillId="33" borderId="14" xfId="0" applyFont="1" applyFill="1" applyBorder="1" applyAlignment="1">
      <alignment horizontal="right" vertical="center"/>
    </xf>
    <xf numFmtId="10" fontId="16" fillId="33" borderId="15" xfId="0" applyNumberFormat="1" applyFont="1" applyFill="1" applyBorder="1" applyAlignment="1">
      <alignment horizontal="left"/>
    </xf>
    <xf numFmtId="0" fontId="25" fillId="0" borderId="18" xfId="0" applyFont="1" applyBorder="1" applyAlignment="1">
      <alignment horizontal="left" vertical="center" wrapText="1"/>
    </xf>
    <xf numFmtId="0" fontId="25" fillId="34" borderId="18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 vertical="center"/>
    </xf>
    <xf numFmtId="0" fontId="22" fillId="0" borderId="0" xfId="0" applyFont="1" applyAlignment="1">
      <alignment horizontal="left" vertical="center" indent="2"/>
    </xf>
    <xf numFmtId="0" fontId="29" fillId="0" borderId="0" xfId="0" applyFont="1" applyAlignment="1">
      <alignment horizontal="left" vertical="center" indent="2"/>
    </xf>
    <xf numFmtId="0" fontId="30" fillId="0" borderId="0" xfId="0" applyFont="1" applyAlignment="1">
      <alignment horizontal="left" vertical="center" indent="2"/>
    </xf>
    <xf numFmtId="0" fontId="31" fillId="0" borderId="0" xfId="0" applyFont="1" applyAlignment="1">
      <alignment horizontal="left" vertical="center" indent="2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justify" vertical="center"/>
    </xf>
    <xf numFmtId="0" fontId="0" fillId="0" borderId="24" xfId="0" applyBorder="1"/>
    <xf numFmtId="0" fontId="27" fillId="0" borderId="23" xfId="0" applyFont="1" applyBorder="1" applyAlignment="1">
      <alignment vertical="center"/>
    </xf>
    <xf numFmtId="0" fontId="27" fillId="0" borderId="0" xfId="0" applyFont="1" applyAlignment="1">
      <alignment horizontal="left" vertical="center" indent="2"/>
    </xf>
    <xf numFmtId="10" fontId="0" fillId="0" borderId="0" xfId="0" applyNumberFormat="1"/>
    <xf numFmtId="0" fontId="25" fillId="0" borderId="16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32" fillId="33" borderId="16" xfId="0" applyFont="1" applyFill="1" applyBorder="1" applyAlignment="1">
      <alignment horizontal="center" vertical="center" wrapText="1"/>
    </xf>
    <xf numFmtId="0" fontId="32" fillId="33" borderId="22" xfId="0" applyFont="1" applyFill="1" applyBorder="1" applyAlignment="1">
      <alignment horizontal="center" vertical="center" wrapText="1"/>
    </xf>
    <xf numFmtId="0" fontId="32" fillId="33" borderId="17" xfId="0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34" borderId="20" xfId="0" applyFont="1" applyFill="1" applyBorder="1" applyAlignment="1">
      <alignment horizontal="left" vertical="center" wrapText="1"/>
    </xf>
    <xf numFmtId="0" fontId="25" fillId="34" borderId="21" xfId="0" applyFont="1" applyFill="1" applyBorder="1" applyAlignment="1">
      <alignment horizontal="left" vertical="center" wrapText="1"/>
    </xf>
    <xf numFmtId="0" fontId="25" fillId="34" borderId="19" xfId="0" applyFont="1" applyFill="1" applyBorder="1" applyAlignment="1">
      <alignment horizontal="left" vertical="center" wrapText="1"/>
    </xf>
    <xf numFmtId="0" fontId="25" fillId="34" borderId="16" xfId="0" applyFont="1" applyFill="1" applyBorder="1" applyAlignment="1">
      <alignment horizontal="left" vertical="center" wrapText="1"/>
    </xf>
    <xf numFmtId="0" fontId="25" fillId="34" borderId="22" xfId="0" applyFont="1" applyFill="1" applyBorder="1" applyAlignment="1">
      <alignment horizontal="left" vertical="center" wrapText="1"/>
    </xf>
    <xf numFmtId="0" fontId="25" fillId="34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10" fontId="37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quotePrefix="1" applyFont="1" applyAlignment="1">
      <alignment horizontal="left" vertical="center" wrapText="1"/>
    </xf>
    <xf numFmtId="0" fontId="38" fillId="0" borderId="0" xfId="0" applyFont="1" applyAlignment="1">
      <alignment horizont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104775</xdr:rowOff>
    </xdr:from>
    <xdr:to>
      <xdr:col>0</xdr:col>
      <xdr:colOff>1171575</xdr:colOff>
      <xdr:row>0</xdr:row>
      <xdr:rowOff>742950</xdr:rowOff>
    </xdr:to>
    <xdr:pic>
      <xdr:nvPicPr>
        <xdr:cNvPr id="7" name="Imagem 6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04775"/>
          <a:ext cx="1123950" cy="638175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1</xdr:col>
      <xdr:colOff>1466850</xdr:colOff>
      <xdr:row>0</xdr:row>
      <xdr:rowOff>47625</xdr:rowOff>
    </xdr:from>
    <xdr:to>
      <xdr:col>2</xdr:col>
      <xdr:colOff>600076</xdr:colOff>
      <xdr:row>0</xdr:row>
      <xdr:rowOff>638175</xdr:rowOff>
    </xdr:to>
    <xdr:pic>
      <xdr:nvPicPr>
        <xdr:cNvPr id="8" name="figura14"/>
        <xdr:cNvPicPr/>
      </xdr:nvPicPr>
      <xdr:blipFill>
        <a:blip xmlns:r="http://schemas.openxmlformats.org/officeDocument/2006/relationships" r:embed="rId2">
          <a:lum/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333750" y="47625"/>
          <a:ext cx="600076" cy="590550"/>
        </a:xfrm>
        <a:prstGeom prst="rect">
          <a:avLst/>
        </a:prstGeom>
        <a:solidFill>
          <a:srgbClr val="FFFFFF"/>
        </a:solidFill>
        <a:ln>
          <a:noFill/>
          <a:prstDash/>
        </a:ln>
      </xdr:spPr>
    </xdr:pic>
    <xdr:clientData/>
  </xdr:twoCellAnchor>
  <xdr:twoCellAnchor editAs="oneCell">
    <xdr:from>
      <xdr:col>0</xdr:col>
      <xdr:colOff>876300</xdr:colOff>
      <xdr:row>92</xdr:row>
      <xdr:rowOff>114300</xdr:rowOff>
    </xdr:from>
    <xdr:to>
      <xdr:col>3</xdr:col>
      <xdr:colOff>590550</xdr:colOff>
      <xdr:row>97</xdr:row>
      <xdr:rowOff>99819</xdr:rowOff>
    </xdr:to>
    <xdr:pic>
      <xdr:nvPicPr>
        <xdr:cNvPr id="12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0" y="25088850"/>
          <a:ext cx="3971925" cy="938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257175</xdr:colOff>
      <xdr:row>4</xdr:row>
      <xdr:rowOff>104775</xdr:rowOff>
    </xdr:from>
    <xdr:to>
      <xdr:col>3</xdr:col>
      <xdr:colOff>523875</xdr:colOff>
      <xdr:row>5</xdr:row>
      <xdr:rowOff>9525</xdr:rowOff>
    </xdr:to>
    <xdr:pic>
      <xdr:nvPicPr>
        <xdr:cNvPr id="13" name="Imagem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62300" y="3086100"/>
          <a:ext cx="607695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tabSelected="1" zoomScaleNormal="100" workbookViewId="0">
      <selection activeCell="A3" sqref="A3"/>
    </sheetView>
  </sheetViews>
  <sheetFormatPr defaultRowHeight="15" x14ac:dyDescent="0.25"/>
  <cols>
    <col min="1" max="4" width="21.28515625" customWidth="1"/>
  </cols>
  <sheetData>
    <row r="1" spans="1:4" ht="129.75" customHeight="1" x14ac:dyDescent="0.25">
      <c r="A1" s="46" t="s">
        <v>0</v>
      </c>
      <c r="B1" s="47"/>
      <c r="C1" s="47"/>
      <c r="D1" s="47"/>
    </row>
    <row r="2" spans="1:4" ht="75" customHeight="1" x14ac:dyDescent="0.3">
      <c r="A2" s="48" t="s">
        <v>68</v>
      </c>
      <c r="B2" s="49"/>
      <c r="C2" s="49"/>
      <c r="D2" s="49"/>
    </row>
    <row r="3" spans="1:4" x14ac:dyDescent="0.25">
      <c r="A3" s="1"/>
      <c r="B3" s="1"/>
      <c r="C3" s="1"/>
      <c r="D3" s="1"/>
    </row>
    <row r="5" spans="1:4" ht="43.5" customHeight="1" x14ac:dyDescent="0.25">
      <c r="A5" s="3" t="s">
        <v>1</v>
      </c>
      <c r="B5" s="4"/>
    </row>
    <row r="7" spans="1:4" x14ac:dyDescent="0.25">
      <c r="A7" s="5" t="s">
        <v>2</v>
      </c>
    </row>
    <row r="8" spans="1:4" x14ac:dyDescent="0.25">
      <c r="A8" s="5" t="s">
        <v>3</v>
      </c>
    </row>
    <row r="9" spans="1:4" x14ac:dyDescent="0.25">
      <c r="A9" s="5" t="s">
        <v>4</v>
      </c>
    </row>
    <row r="10" spans="1:4" x14ac:dyDescent="0.25">
      <c r="A10" s="5" t="s">
        <v>5</v>
      </c>
    </row>
    <row r="11" spans="1:4" x14ac:dyDescent="0.25">
      <c r="A11" s="5" t="s">
        <v>6</v>
      </c>
    </row>
    <row r="12" spans="1:4" x14ac:dyDescent="0.25">
      <c r="A12" s="5" t="s">
        <v>7</v>
      </c>
    </row>
    <row r="13" spans="1:4" x14ac:dyDescent="0.25">
      <c r="A13" s="5" t="s">
        <v>8</v>
      </c>
    </row>
    <row r="14" spans="1:4" x14ac:dyDescent="0.25">
      <c r="A14" s="5" t="s">
        <v>9</v>
      </c>
    </row>
    <row r="15" spans="1:4" x14ac:dyDescent="0.25">
      <c r="A15" s="5" t="s">
        <v>10</v>
      </c>
    </row>
    <row r="16" spans="1:4" x14ac:dyDescent="0.25">
      <c r="A16" s="5" t="s">
        <v>11</v>
      </c>
    </row>
    <row r="17" spans="1:4" x14ac:dyDescent="0.25">
      <c r="A17" s="5"/>
    </row>
    <row r="18" spans="1:4" x14ac:dyDescent="0.25">
      <c r="A18" s="6" t="s">
        <v>12</v>
      </c>
    </row>
    <row r="19" spans="1:4" ht="32.25" customHeight="1" x14ac:dyDescent="0.25">
      <c r="A19" s="39" t="s">
        <v>57</v>
      </c>
      <c r="B19" s="39"/>
      <c r="C19" s="39"/>
      <c r="D19" s="39"/>
    </row>
    <row r="20" spans="1:4" ht="32.25" customHeight="1" x14ac:dyDescent="0.25">
      <c r="A20" s="39" t="s">
        <v>56</v>
      </c>
      <c r="B20" s="39"/>
      <c r="C20" s="39"/>
      <c r="D20" s="39"/>
    </row>
    <row r="21" spans="1:4" ht="32.25" customHeight="1" x14ac:dyDescent="0.25">
      <c r="A21" s="39" t="s">
        <v>64</v>
      </c>
      <c r="B21" s="39"/>
      <c r="C21" s="39"/>
      <c r="D21" s="39"/>
    </row>
    <row r="22" spans="1:4" ht="32.25" customHeight="1" x14ac:dyDescent="0.25">
      <c r="A22" s="39"/>
      <c r="B22" s="39"/>
      <c r="C22" s="39"/>
      <c r="D22" s="39"/>
    </row>
    <row r="23" spans="1:4" ht="32.25" customHeight="1" thickBot="1" x14ac:dyDescent="0.3">
      <c r="A23" s="29" t="s">
        <v>13</v>
      </c>
      <c r="B23" s="29"/>
      <c r="C23" s="29"/>
      <c r="D23" s="29"/>
    </row>
    <row r="24" spans="1:4" ht="15.75" thickBot="1" x14ac:dyDescent="0.3">
      <c r="A24" s="38" t="s">
        <v>17</v>
      </c>
      <c r="B24" s="12" t="s">
        <v>14</v>
      </c>
      <c r="C24" s="12" t="s">
        <v>15</v>
      </c>
      <c r="D24" s="12" t="s">
        <v>16</v>
      </c>
    </row>
    <row r="25" spans="1:4" ht="15.75" thickBot="1" x14ac:dyDescent="0.3">
      <c r="A25" s="38"/>
      <c r="B25" s="13">
        <v>0.03</v>
      </c>
      <c r="C25" s="13">
        <v>0.04</v>
      </c>
      <c r="D25" s="13">
        <v>5.5E-2</v>
      </c>
    </row>
    <row r="26" spans="1:4" x14ac:dyDescent="0.25">
      <c r="A26" s="9"/>
    </row>
    <row r="27" spans="1:4" ht="15.75" x14ac:dyDescent="0.25">
      <c r="B27" s="14" t="s">
        <v>18</v>
      </c>
      <c r="C27" s="15">
        <v>0.03</v>
      </c>
    </row>
    <row r="28" spans="1:4" x14ac:dyDescent="0.25">
      <c r="A28" s="11"/>
    </row>
    <row r="29" spans="1:4" ht="15.75" thickBot="1" x14ac:dyDescent="0.3">
      <c r="A29" s="5" t="s">
        <v>19</v>
      </c>
    </row>
    <row r="30" spans="1:4" ht="15.75" thickBot="1" x14ac:dyDescent="0.3">
      <c r="A30" s="5"/>
    </row>
    <row r="31" spans="1:4" ht="16.5" customHeight="1" thickBot="1" x14ac:dyDescent="0.3">
      <c r="A31" s="35" t="s">
        <v>20</v>
      </c>
      <c r="B31" s="36"/>
      <c r="C31" s="36"/>
      <c r="D31" s="37"/>
    </row>
    <row r="32" spans="1:4" ht="34.5" customHeight="1" thickBot="1" x14ac:dyDescent="0.3">
      <c r="A32" s="17" t="s">
        <v>21</v>
      </c>
      <c r="B32" s="40" t="s">
        <v>22</v>
      </c>
      <c r="C32" s="41"/>
      <c r="D32" s="42"/>
    </row>
    <row r="33" spans="1:4" ht="34.5" customHeight="1" thickBot="1" x14ac:dyDescent="0.3">
      <c r="A33" s="16" t="s">
        <v>23</v>
      </c>
      <c r="B33" s="32" t="s">
        <v>24</v>
      </c>
      <c r="C33" s="33"/>
      <c r="D33" s="34"/>
    </row>
    <row r="34" spans="1:4" ht="34.5" customHeight="1" thickBot="1" x14ac:dyDescent="0.3">
      <c r="A34" s="17" t="s">
        <v>25</v>
      </c>
      <c r="B34" s="43" t="s">
        <v>26</v>
      </c>
      <c r="C34" s="44"/>
      <c r="D34" s="45"/>
    </row>
    <row r="35" spans="1:4" ht="34.5" customHeight="1" thickBot="1" x14ac:dyDescent="0.3">
      <c r="A35" s="16" t="s">
        <v>27</v>
      </c>
      <c r="B35" s="32" t="s">
        <v>28</v>
      </c>
      <c r="C35" s="33"/>
      <c r="D35" s="34"/>
    </row>
    <row r="36" spans="1:4" ht="39.75" customHeight="1" thickBot="1" x14ac:dyDescent="0.3">
      <c r="A36" s="17" t="s">
        <v>29</v>
      </c>
      <c r="B36" s="43" t="s">
        <v>30</v>
      </c>
      <c r="C36" s="44"/>
      <c r="D36" s="45"/>
    </row>
    <row r="37" spans="1:4" ht="34.5" customHeight="1" thickBot="1" x14ac:dyDescent="0.3">
      <c r="A37" s="16" t="s">
        <v>31</v>
      </c>
      <c r="B37" s="32" t="s">
        <v>32</v>
      </c>
      <c r="C37" s="33"/>
      <c r="D37" s="34"/>
    </row>
    <row r="38" spans="1:4" x14ac:dyDescent="0.25">
      <c r="A38" s="2"/>
    </row>
    <row r="39" spans="1:4" x14ac:dyDescent="0.25">
      <c r="A39" s="6" t="s">
        <v>33</v>
      </c>
    </row>
    <row r="40" spans="1:4" x14ac:dyDescent="0.25">
      <c r="A40" s="5"/>
    </row>
    <row r="41" spans="1:4" ht="28.5" customHeight="1" x14ac:dyDescent="0.25">
      <c r="A41" s="39" t="s">
        <v>59</v>
      </c>
      <c r="B41" s="39"/>
      <c r="C41" s="39"/>
      <c r="D41" s="39"/>
    </row>
    <row r="42" spans="1:4" x14ac:dyDescent="0.25">
      <c r="A42" s="5"/>
    </row>
    <row r="43" spans="1:4" ht="15.75" thickBot="1" x14ac:dyDescent="0.3">
      <c r="A43" s="30" t="s">
        <v>13</v>
      </c>
      <c r="B43" s="29"/>
      <c r="C43" s="29"/>
      <c r="D43" s="29"/>
    </row>
    <row r="44" spans="1:4" ht="15.75" thickBot="1" x14ac:dyDescent="0.3">
      <c r="A44" s="38" t="s">
        <v>34</v>
      </c>
      <c r="B44" s="7" t="s">
        <v>14</v>
      </c>
      <c r="C44" s="7" t="s">
        <v>15</v>
      </c>
      <c r="D44" s="7" t="s">
        <v>16</v>
      </c>
    </row>
    <row r="45" spans="1:4" ht="15.75" thickBot="1" x14ac:dyDescent="0.3">
      <c r="A45" s="38"/>
      <c r="B45" s="8">
        <v>8.0000000000000002E-3</v>
      </c>
      <c r="C45" s="8">
        <v>8.0000000000000002E-3</v>
      </c>
      <c r="D45" s="8">
        <v>0.01</v>
      </c>
    </row>
    <row r="46" spans="1:4" x14ac:dyDescent="0.25">
      <c r="A46" s="9"/>
    </row>
    <row r="47" spans="1:4" ht="15.75" x14ac:dyDescent="0.25">
      <c r="A47" s="10"/>
      <c r="B47" s="14" t="s">
        <v>35</v>
      </c>
      <c r="C47" s="15">
        <v>0.01</v>
      </c>
    </row>
    <row r="48" spans="1:4" x14ac:dyDescent="0.25">
      <c r="A48" s="11"/>
    </row>
    <row r="49" spans="1:4" ht="54.75" customHeight="1" x14ac:dyDescent="0.25">
      <c r="A49" s="39" t="s">
        <v>58</v>
      </c>
      <c r="B49" s="50"/>
      <c r="C49" s="50"/>
      <c r="D49" s="50"/>
    </row>
    <row r="50" spans="1:4" ht="49.5" customHeight="1" x14ac:dyDescent="0.25">
      <c r="A50" s="39" t="s">
        <v>60</v>
      </c>
      <c r="B50" s="39"/>
      <c r="C50" s="39"/>
      <c r="D50" s="39"/>
    </row>
    <row r="51" spans="1:4" x14ac:dyDescent="0.25">
      <c r="A51" s="19"/>
    </row>
    <row r="52" spans="1:4" ht="15.75" thickBot="1" x14ac:dyDescent="0.3">
      <c r="A52" s="30" t="s">
        <v>62</v>
      </c>
    </row>
    <row r="53" spans="1:4" ht="15.75" thickBot="1" x14ac:dyDescent="0.3">
      <c r="A53" s="38" t="s">
        <v>36</v>
      </c>
      <c r="B53" s="7" t="s">
        <v>14</v>
      </c>
      <c r="C53" s="7" t="s">
        <v>15</v>
      </c>
      <c r="D53" s="7" t="s">
        <v>16</v>
      </c>
    </row>
    <row r="54" spans="1:4" ht="15.75" thickBot="1" x14ac:dyDescent="0.3">
      <c r="A54" s="38"/>
      <c r="B54" s="8">
        <v>9.7000000000000003E-3</v>
      </c>
      <c r="C54" s="8">
        <v>1.2699999999999999E-2</v>
      </c>
      <c r="D54" s="8">
        <v>1.2699999999999999E-2</v>
      </c>
    </row>
    <row r="55" spans="1:4" x14ac:dyDescent="0.25">
      <c r="A55" s="20"/>
    </row>
    <row r="56" spans="1:4" ht="15.75" x14ac:dyDescent="0.25">
      <c r="A56" s="21"/>
      <c r="B56" s="14" t="s">
        <v>37</v>
      </c>
      <c r="C56" s="15">
        <v>9.7000000000000003E-3</v>
      </c>
    </row>
    <row r="57" spans="1:4" x14ac:dyDescent="0.25">
      <c r="A57" s="22"/>
    </row>
    <row r="58" spans="1:4" x14ac:dyDescent="0.25">
      <c r="A58" s="6" t="s">
        <v>38</v>
      </c>
    </row>
    <row r="59" spans="1:4" x14ac:dyDescent="0.25">
      <c r="A59" s="5"/>
    </row>
    <row r="60" spans="1:4" ht="33" customHeight="1" x14ac:dyDescent="0.25">
      <c r="A60" s="39" t="s">
        <v>63</v>
      </c>
      <c r="B60" s="39"/>
      <c r="C60" s="39"/>
      <c r="D60" s="39"/>
    </row>
    <row r="61" spans="1:4" x14ac:dyDescent="0.25">
      <c r="A61" s="5"/>
    </row>
    <row r="62" spans="1:4" ht="15.75" thickBot="1" x14ac:dyDescent="0.3">
      <c r="A62" s="30" t="s">
        <v>13</v>
      </c>
    </row>
    <row r="63" spans="1:4" ht="15.75" thickBot="1" x14ac:dyDescent="0.3">
      <c r="A63" s="38" t="s">
        <v>39</v>
      </c>
      <c r="B63" s="7" t="s">
        <v>14</v>
      </c>
      <c r="C63" s="7" t="s">
        <v>15</v>
      </c>
      <c r="D63" s="7" t="s">
        <v>16</v>
      </c>
    </row>
    <row r="64" spans="1:4" ht="15.75" thickBot="1" x14ac:dyDescent="0.3">
      <c r="A64" s="38"/>
      <c r="B64" s="8">
        <v>5.8999999999999999E-3</v>
      </c>
      <c r="C64" s="8">
        <v>1.23E-2</v>
      </c>
      <c r="D64" s="8">
        <v>1.3899999999999999E-2</v>
      </c>
    </row>
    <row r="65" spans="1:4" x14ac:dyDescent="0.25">
      <c r="A65" s="9"/>
    </row>
    <row r="66" spans="1:4" ht="15.75" x14ac:dyDescent="0.25">
      <c r="A66" s="10"/>
      <c r="B66" s="14" t="s">
        <v>40</v>
      </c>
      <c r="C66" s="15">
        <v>1.23E-2</v>
      </c>
    </row>
    <row r="67" spans="1:4" x14ac:dyDescent="0.25">
      <c r="A67" s="11"/>
    </row>
    <row r="68" spans="1:4" x14ac:dyDescent="0.25">
      <c r="A68" s="6" t="s">
        <v>41</v>
      </c>
    </row>
    <row r="69" spans="1:4" x14ac:dyDescent="0.25">
      <c r="A69" s="6"/>
    </row>
    <row r="70" spans="1:4" x14ac:dyDescent="0.25">
      <c r="A70" s="52" t="s">
        <v>61</v>
      </c>
      <c r="B70" s="52"/>
      <c r="C70" s="52"/>
      <c r="D70" s="52"/>
    </row>
    <row r="71" spans="1:4" x14ac:dyDescent="0.25">
      <c r="A71" s="52" t="s">
        <v>65</v>
      </c>
      <c r="B71" s="52"/>
      <c r="C71" s="52"/>
      <c r="D71" s="52"/>
    </row>
    <row r="72" spans="1:4" x14ac:dyDescent="0.25">
      <c r="A72" s="5"/>
    </row>
    <row r="73" spans="1:4" ht="15.75" thickBot="1" x14ac:dyDescent="0.3">
      <c r="A73" s="30" t="s">
        <v>13</v>
      </c>
    </row>
    <row r="74" spans="1:4" ht="15.75" thickBot="1" x14ac:dyDescent="0.3">
      <c r="A74" s="38" t="s">
        <v>42</v>
      </c>
      <c r="B74" s="7" t="s">
        <v>14</v>
      </c>
      <c r="C74" s="7" t="s">
        <v>15</v>
      </c>
      <c r="D74" s="7" t="s">
        <v>16</v>
      </c>
    </row>
    <row r="75" spans="1:4" ht="15.75" thickBot="1" x14ac:dyDescent="0.3">
      <c r="A75" s="38"/>
      <c r="B75" s="8">
        <v>6.1600000000000002E-2</v>
      </c>
      <c r="C75" s="8">
        <v>7.3999999999999996E-2</v>
      </c>
      <c r="D75" s="8">
        <v>8.9599999999999999E-2</v>
      </c>
    </row>
    <row r="76" spans="1:4" x14ac:dyDescent="0.25">
      <c r="A76" s="9"/>
    </row>
    <row r="77" spans="1:4" ht="15.75" x14ac:dyDescent="0.25">
      <c r="A77" s="10"/>
      <c r="B77" s="14" t="s">
        <v>43</v>
      </c>
      <c r="C77" s="15">
        <v>7.3999999999999996E-2</v>
      </c>
    </row>
    <row r="78" spans="1:4" x14ac:dyDescent="0.25">
      <c r="A78" s="11"/>
    </row>
    <row r="79" spans="1:4" x14ac:dyDescent="0.25">
      <c r="A79" s="6" t="s">
        <v>44</v>
      </c>
    </row>
    <row r="80" spans="1:4" x14ac:dyDescent="0.25">
      <c r="A80" s="5" t="s">
        <v>3</v>
      </c>
    </row>
    <row r="81" spans="1:4" ht="22.5" customHeight="1" x14ac:dyDescent="0.25">
      <c r="A81" s="39" t="s">
        <v>45</v>
      </c>
      <c r="B81" s="39"/>
      <c r="C81" s="39"/>
      <c r="D81" s="39"/>
    </row>
    <row r="82" spans="1:4" ht="19.5" customHeight="1" x14ac:dyDescent="0.25">
      <c r="A82" s="39" t="s">
        <v>46</v>
      </c>
      <c r="B82" s="39"/>
      <c r="C82" s="39"/>
      <c r="D82" s="39"/>
    </row>
    <row r="83" spans="1:4" ht="18.75" customHeight="1" x14ac:dyDescent="0.25">
      <c r="A83" s="39" t="s">
        <v>47</v>
      </c>
      <c r="B83" s="39"/>
      <c r="C83" s="39"/>
      <c r="D83" s="39"/>
    </row>
    <row r="84" spans="1:4" x14ac:dyDescent="0.25">
      <c r="A84" s="23"/>
    </row>
    <row r="85" spans="1:4" ht="15.75" x14ac:dyDescent="0.25">
      <c r="A85" s="24"/>
      <c r="B85" s="14" t="s">
        <v>50</v>
      </c>
      <c r="C85" s="15">
        <v>6.1499999999999999E-2</v>
      </c>
    </row>
    <row r="87" spans="1:4" x14ac:dyDescent="0.25">
      <c r="A87" s="6" t="s">
        <v>48</v>
      </c>
    </row>
    <row r="88" spans="1:4" ht="34.5" customHeight="1" x14ac:dyDescent="0.25">
      <c r="A88" s="39" t="s">
        <v>51</v>
      </c>
      <c r="B88" s="39"/>
      <c r="C88" s="39"/>
      <c r="D88" s="39"/>
    </row>
    <row r="89" spans="1:4" x14ac:dyDescent="0.25">
      <c r="A89" s="25"/>
    </row>
    <row r="90" spans="1:4" ht="15.75" x14ac:dyDescent="0.25">
      <c r="B90" s="14" t="s">
        <v>52</v>
      </c>
      <c r="C90" s="15">
        <f>((1+(C27+C47+C56))*(1+C66)*(1+C77))/(1-C85)-1</f>
        <v>0.21603041762386788</v>
      </c>
    </row>
    <row r="91" spans="1:4" x14ac:dyDescent="0.25">
      <c r="A91" s="26"/>
    </row>
    <row r="92" spans="1:4" ht="65.25" customHeight="1" x14ac:dyDescent="0.25">
      <c r="A92" s="57" t="s">
        <v>67</v>
      </c>
      <c r="B92" s="39"/>
      <c r="C92" s="39"/>
      <c r="D92" s="39"/>
    </row>
    <row r="93" spans="1:4" x14ac:dyDescent="0.25">
      <c r="A93" s="18"/>
    </row>
    <row r="94" spans="1:4" x14ac:dyDescent="0.25">
      <c r="A94" s="53"/>
      <c r="B94" s="53"/>
      <c r="C94" s="53"/>
      <c r="D94" s="53"/>
    </row>
    <row r="95" spans="1:4" x14ac:dyDescent="0.25">
      <c r="A95" s="27"/>
    </row>
    <row r="96" spans="1:4" x14ac:dyDescent="0.25">
      <c r="A96" s="27"/>
    </row>
    <row r="99" spans="1:9" x14ac:dyDescent="0.25">
      <c r="B99" s="54" t="s">
        <v>49</v>
      </c>
      <c r="C99" s="54"/>
    </row>
    <row r="100" spans="1:9" x14ac:dyDescent="0.25">
      <c r="B100" s="55">
        <f>100/(100-4.5)*(1+C90)-1</f>
        <v>0.27333028023441663</v>
      </c>
      <c r="C100" s="55"/>
    </row>
    <row r="102" spans="1:9" ht="34.5" customHeight="1" x14ac:dyDescent="0.25">
      <c r="A102" s="58" t="s">
        <v>66</v>
      </c>
      <c r="B102" s="58"/>
      <c r="C102" s="58"/>
      <c r="D102" s="58"/>
    </row>
    <row r="105" spans="1:9" x14ac:dyDescent="0.25">
      <c r="B105" s="28"/>
      <c r="C105" s="28"/>
      <c r="H105" s="31"/>
      <c r="I105" s="31"/>
    </row>
    <row r="106" spans="1:9" ht="15.75" x14ac:dyDescent="0.25">
      <c r="B106" s="56" t="s">
        <v>53</v>
      </c>
      <c r="C106" s="56"/>
    </row>
    <row r="107" spans="1:9" x14ac:dyDescent="0.25">
      <c r="B107" s="51" t="s">
        <v>54</v>
      </c>
      <c r="C107" s="51"/>
    </row>
    <row r="108" spans="1:9" x14ac:dyDescent="0.25">
      <c r="B108" s="51" t="s">
        <v>55</v>
      </c>
      <c r="C108" s="51"/>
    </row>
  </sheetData>
  <mergeCells count="36">
    <mergeCell ref="B107:C107"/>
    <mergeCell ref="B108:C108"/>
    <mergeCell ref="A70:D70"/>
    <mergeCell ref="A71:D71"/>
    <mergeCell ref="A94:D94"/>
    <mergeCell ref="B99:C99"/>
    <mergeCell ref="B100:C100"/>
    <mergeCell ref="A88:D88"/>
    <mergeCell ref="B106:C106"/>
    <mergeCell ref="A74:A75"/>
    <mergeCell ref="A81:D81"/>
    <mergeCell ref="A82:D82"/>
    <mergeCell ref="A83:D83"/>
    <mergeCell ref="A92:D92"/>
    <mergeCell ref="A102:D102"/>
    <mergeCell ref="A49:D49"/>
    <mergeCell ref="A50:D50"/>
    <mergeCell ref="A53:A54"/>
    <mergeCell ref="A60:D60"/>
    <mergeCell ref="A63:A64"/>
    <mergeCell ref="A1:D1"/>
    <mergeCell ref="A2:D2"/>
    <mergeCell ref="A24:A25"/>
    <mergeCell ref="A19:D19"/>
    <mergeCell ref="A20:D20"/>
    <mergeCell ref="A21:D21"/>
    <mergeCell ref="A22:D22"/>
    <mergeCell ref="B37:D37"/>
    <mergeCell ref="A31:D31"/>
    <mergeCell ref="A44:A45"/>
    <mergeCell ref="A41:D41"/>
    <mergeCell ref="B32:D32"/>
    <mergeCell ref="B33:D33"/>
    <mergeCell ref="B34:D34"/>
    <mergeCell ref="B35:D35"/>
    <mergeCell ref="B36:D36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Encargos</vt:lpstr>
      <vt:lpstr>Encargos!Area_de_impressao</vt:lpstr>
      <vt:lpstr>Encargos!OLE_LINK1</vt:lpstr>
      <vt:lpstr>Encargos!Titulos_de_impressao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IFAL</dc:creator>
  <cp:lastModifiedBy>IFAL</cp:lastModifiedBy>
  <cp:lastPrinted>2015-10-16T21:37:31Z</cp:lastPrinted>
  <dcterms:created xsi:type="dcterms:W3CDTF">2014-05-30T13:04:37Z</dcterms:created>
  <dcterms:modified xsi:type="dcterms:W3CDTF">2016-03-17T16:49:37Z</dcterms:modified>
</cp:coreProperties>
</file>