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<sst xmlns="http://schemas.openxmlformats.org/spreadsheetml/2006/main" count="27" uniqueCount="26">
  <si>
    <t xml:space="preserve">RECEITA PRÓPRIA (fonte 1050000199)</t>
  </si>
  <si>
    <t xml:space="preserve">APURAÇÃO SUPERÁVIT 2023 - ATÉ NOVEMBRO</t>
  </si>
  <si>
    <t xml:space="preserve">CAMPUS</t>
  </si>
  <si>
    <t xml:space="preserve">ARRECADADO</t>
  </si>
  <si>
    <t xml:space="preserve">CRÉDITO RECEBIDO</t>
  </si>
  <si>
    <t xml:space="preserve">SALDO</t>
  </si>
  <si>
    <t xml:space="preserve">Penedo</t>
  </si>
  <si>
    <t xml:space="preserve">Santana do Ipanema</t>
  </si>
  <si>
    <t xml:space="preserve">Piranhas</t>
  </si>
  <si>
    <t xml:space="preserve">Murici</t>
  </si>
  <si>
    <t xml:space="preserve">São Miguel dos Campos</t>
  </si>
  <si>
    <t xml:space="preserve">Arapiraca</t>
  </si>
  <si>
    <t xml:space="preserve">Maragogi</t>
  </si>
  <si>
    <t xml:space="preserve">Coruripe</t>
  </si>
  <si>
    <t xml:space="preserve">* Do valor arrecadado R$ 126.496,00 é referente à indenização por sinistro</t>
  </si>
  <si>
    <t xml:space="preserve">Viçosa</t>
  </si>
  <si>
    <t xml:space="preserve">Rio Largo</t>
  </si>
  <si>
    <t xml:space="preserve">Batalha</t>
  </si>
  <si>
    <t xml:space="preserve">Marechal Deodoro</t>
  </si>
  <si>
    <t xml:space="preserve">Maceió</t>
  </si>
  <si>
    <t xml:space="preserve">Satuba</t>
  </si>
  <si>
    <t xml:space="preserve">Palmeira dos Índios</t>
  </si>
  <si>
    <t xml:space="preserve">TOTAL</t>
  </si>
  <si>
    <t xml:space="preserve">Reitoria</t>
  </si>
  <si>
    <t xml:space="preserve">LOA</t>
  </si>
  <si>
    <t xml:space="preserve">SUPERAVIT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</si>
</sst>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-&quot;R$ &quot;* #,##0.00_-;&quot;-R$ &quot;* #,##0.00_-;_-&quot;R$ &quot;* \-??_-;_-@_-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DC3E6"/>
        <bgColor rgb="FFC0C0C0"/>
      </patternFill>
    </fill>
    <fill>
      <patternFill patternType="solid">
        <fgColor rgb="FF99FF66"/>
        <bgColor rgb="FF99CC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>
        <color rgb="FF009900"/>
      </left>
      <right style="hair">
        <color rgb="FF009900"/>
      </right>
      <top style="hair">
        <color rgb="FF009900"/>
      </top>
      <bottom style="hair">
        <color rgb="FF00990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3" borderId="2" xfId="17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62"/>
  <sheetViews>
    <sheetView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selection pane="topLeft" activeCell="C26" activeCellId="0" sqref="C26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22.57"/>
    <col collapsed="false" customWidth="true" hidden="false" outlineLevel="0" max="2" min="2" style="0" width="18.58"/>
    <col collapsed="false" customWidth="true" hidden="false" outlineLevel="0" max="3" min="3" style="0" width="22.86"/>
    <col collapsed="false" customWidth="true" hidden="false" outlineLevel="0" max="4" min="4" style="0" width="15.86"/>
    <col collapsed="false" customWidth="true" hidden="false" outlineLevel="0" max="7" min="7" style="0" width="10.58"/>
    <col collapsed="false" customWidth="true" hidden="false" outlineLevel="0" max="10" min="10" style="0" width="13.43"/>
    <col collapsed="false" customWidth="true" hidden="false" outlineLevel="0" max="11" min="11" style="0" width="10.14"/>
    <col collapsed="false" customWidth="true" hidden="false" outlineLevel="0" max="14" min="14" style="0" width="10.14"/>
  </cols>
  <sheetData>
    <row r="1" customFormat="false" ht="15" hidden="false" customHeight="false" outlineLevel="0" collapsed="false">
      <c r="A1" s="1" t="s">
        <v>0</v>
      </c>
      <c r="B1" s="1"/>
      <c r="C1" s="1"/>
      <c r="D1" s="1"/>
    </row>
    <row r="2" customFormat="false" ht="15" hidden="false" customHeight="false" outlineLevel="0" collapsed="false">
      <c r="A2" s="1" t="s">
        <v>1</v>
      </c>
      <c r="B2" s="1"/>
      <c r="C2" s="1"/>
      <c r="D2" s="1"/>
    </row>
    <row r="3" customFormat="false" ht="15" hidden="false" customHeight="false" outlineLevel="0" collapsed="false">
      <c r="A3" s="2" t="s">
        <v>2</v>
      </c>
      <c r="B3" s="2" t="s">
        <v>3</v>
      </c>
      <c r="C3" s="2" t="s">
        <v>4</v>
      </c>
      <c r="D3" s="2" t="s">
        <v>5</v>
      </c>
      <c r="K3" s="3"/>
      <c r="M3" s="3"/>
    </row>
    <row r="4" customFormat="false" ht="15" hidden="false" customHeight="false" outlineLevel="0" collapsed="false">
      <c r="A4" s="4" t="s">
        <v>6</v>
      </c>
      <c r="B4" s="5" t="n">
        <v>6145.68</v>
      </c>
      <c r="C4" s="5" t="n">
        <v>0</v>
      </c>
      <c r="D4" s="6" t="n">
        <f aca="false">B4-C4</f>
        <v>6145.68</v>
      </c>
      <c r="K4" s="3"/>
    </row>
    <row r="5" customFormat="false" ht="15" hidden="false" customHeight="false" outlineLevel="0" collapsed="false">
      <c r="A5" s="4" t="s">
        <v>7</v>
      </c>
      <c r="B5" s="5" t="n">
        <v>830.3</v>
      </c>
      <c r="C5" s="5" t="n">
        <v>0</v>
      </c>
      <c r="D5" s="6" t="n">
        <f aca="false">B5-C5</f>
        <v>830.3</v>
      </c>
      <c r="K5" s="3"/>
    </row>
    <row r="6" customFormat="false" ht="15" hidden="false" customHeight="false" outlineLevel="0" collapsed="false">
      <c r="A6" s="4" t="s">
        <v>8</v>
      </c>
      <c r="B6" s="5" t="n">
        <v>5838.26</v>
      </c>
      <c r="C6" s="5" t="n">
        <v>0</v>
      </c>
      <c r="D6" s="6" t="n">
        <f aca="false">B6-C6</f>
        <v>5838.26</v>
      </c>
      <c r="K6" s="3"/>
    </row>
    <row r="7" customFormat="false" ht="15" hidden="false" customHeight="false" outlineLevel="0" collapsed="false">
      <c r="A7" s="4" t="s">
        <v>9</v>
      </c>
      <c r="B7" s="5" t="n">
        <v>10963.55</v>
      </c>
      <c r="C7" s="5" t="n">
        <v>7398.23</v>
      </c>
      <c r="D7" s="6" t="n">
        <f aca="false">B7-C7</f>
        <v>3565.32</v>
      </c>
      <c r="F7" s="3"/>
      <c r="G7" s="7"/>
    </row>
    <row r="8" customFormat="false" ht="15" hidden="false" customHeight="false" outlineLevel="0" collapsed="false">
      <c r="A8" s="4" t="s">
        <v>10</v>
      </c>
      <c r="B8" s="5" t="n">
        <v>315</v>
      </c>
      <c r="C8" s="5" t="n">
        <v>0</v>
      </c>
      <c r="D8" s="6" t="n">
        <f aca="false">B8-C8</f>
        <v>315</v>
      </c>
      <c r="K8" s="3"/>
    </row>
    <row r="9" customFormat="false" ht="15" hidden="false" customHeight="false" outlineLevel="0" collapsed="false">
      <c r="A9" s="4" t="s">
        <v>11</v>
      </c>
      <c r="B9" s="5" t="n">
        <v>9046.95</v>
      </c>
      <c r="C9" s="5" t="n">
        <f aca="false">5554.51+2614.83</f>
        <v>8169.34</v>
      </c>
      <c r="D9" s="6" t="n">
        <f aca="false">B9-C9</f>
        <v>877.610000000001</v>
      </c>
    </row>
    <row r="10" customFormat="false" ht="15" hidden="false" customHeight="false" outlineLevel="0" collapsed="false">
      <c r="A10" s="4" t="s">
        <v>12</v>
      </c>
      <c r="B10" s="5" t="n">
        <v>0</v>
      </c>
      <c r="C10" s="5" t="n">
        <v>0</v>
      </c>
      <c r="D10" s="6" t="n">
        <f aca="false">B10-C10</f>
        <v>0</v>
      </c>
    </row>
    <row r="11" customFormat="false" ht="15" hidden="false" customHeight="false" outlineLevel="0" collapsed="false">
      <c r="A11" s="4" t="s">
        <v>13</v>
      </c>
      <c r="B11" s="5" t="n">
        <v>132986.01</v>
      </c>
      <c r="C11" s="5" t="n">
        <f aca="false">700+3400+1290.01+137350</f>
        <v>142740.01</v>
      </c>
      <c r="D11" s="8" t="n">
        <f aca="false">B11-C11</f>
        <v>-9754</v>
      </c>
      <c r="E11" s="0" t="s">
        <v>14</v>
      </c>
    </row>
    <row r="12" customFormat="false" ht="15" hidden="false" customHeight="false" outlineLevel="0" collapsed="false">
      <c r="A12" s="4" t="s">
        <v>15</v>
      </c>
      <c r="B12" s="5" t="n">
        <v>0</v>
      </c>
      <c r="C12" s="5" t="n">
        <v>0</v>
      </c>
      <c r="D12" s="6" t="n">
        <f aca="false">B12-C12</f>
        <v>0</v>
      </c>
    </row>
    <row r="13" customFormat="false" ht="15" hidden="false" customHeight="false" outlineLevel="0" collapsed="false">
      <c r="A13" s="4" t="s">
        <v>16</v>
      </c>
      <c r="B13" s="5" t="n">
        <v>0</v>
      </c>
      <c r="C13" s="5" t="n">
        <v>0</v>
      </c>
      <c r="D13" s="6" t="n">
        <f aca="false">B13-C13</f>
        <v>0</v>
      </c>
    </row>
    <row r="14" customFormat="false" ht="15" hidden="false" customHeight="false" outlineLevel="0" collapsed="false">
      <c r="A14" s="4" t="s">
        <v>17</v>
      </c>
      <c r="B14" s="5" t="n">
        <v>0</v>
      </c>
      <c r="C14" s="5" t="n">
        <v>0</v>
      </c>
      <c r="D14" s="6" t="n">
        <f aca="false">B14-C14</f>
        <v>0</v>
      </c>
    </row>
    <row r="15" customFormat="false" ht="15" hidden="false" customHeight="false" outlineLevel="0" collapsed="false">
      <c r="A15" s="4" t="s">
        <v>18</v>
      </c>
      <c r="B15" s="5" t="n">
        <v>9388.17</v>
      </c>
      <c r="C15" s="5" t="n">
        <f aca="false">5432.97</f>
        <v>5432.97</v>
      </c>
      <c r="D15" s="6" t="n">
        <f aca="false">B15-C15</f>
        <v>3955.2</v>
      </c>
    </row>
    <row r="16" customFormat="false" ht="15" hidden="false" customHeight="false" outlineLevel="0" collapsed="false">
      <c r="A16" s="4" t="s">
        <v>19</v>
      </c>
      <c r="B16" s="5" t="n">
        <v>125764.32</v>
      </c>
      <c r="C16" s="5" t="n">
        <v>83588.54</v>
      </c>
      <c r="D16" s="6" t="n">
        <f aca="false">B16-C16</f>
        <v>42175.78</v>
      </c>
      <c r="I16" s="3"/>
      <c r="J16" s="3"/>
      <c r="L16" s="3"/>
      <c r="N16" s="3"/>
    </row>
    <row r="17" customFormat="false" ht="15" hidden="false" customHeight="false" outlineLevel="0" collapsed="false">
      <c r="A17" s="4" t="s">
        <v>20</v>
      </c>
      <c r="B17" s="5" t="n">
        <v>136935.53</v>
      </c>
      <c r="C17" s="5" t="n">
        <v>112793.68</v>
      </c>
      <c r="D17" s="6" t="n">
        <f aca="false">B17-C17</f>
        <v>24141.85</v>
      </c>
      <c r="G17" s="3"/>
      <c r="I17" s="3"/>
      <c r="L17" s="3"/>
      <c r="N17" s="3"/>
    </row>
    <row r="18" customFormat="false" ht="15" hidden="false" customHeight="false" outlineLevel="0" collapsed="false">
      <c r="A18" s="4" t="s">
        <v>21</v>
      </c>
      <c r="B18" s="5" t="n">
        <v>9097.67</v>
      </c>
      <c r="C18" s="5" t="n">
        <f aca="false">6438.19</f>
        <v>6438.19</v>
      </c>
      <c r="D18" s="6" t="n">
        <f aca="false">B18-C18</f>
        <v>2659.48</v>
      </c>
      <c r="G18" s="3"/>
      <c r="I18" s="3"/>
      <c r="J18" s="3"/>
      <c r="L18" s="3"/>
      <c r="N18" s="3"/>
    </row>
    <row r="19" customFormat="false" ht="15" hidden="false" customHeight="false" outlineLevel="0" collapsed="false">
      <c r="A19" s="2" t="s">
        <v>22</v>
      </c>
      <c r="B19" s="9" t="n">
        <f aca="false">SUM(B4:B18)</f>
        <v>447311.44</v>
      </c>
      <c r="C19" s="9" t="n">
        <f aca="false">SUM(C4:C18)</f>
        <v>366560.96</v>
      </c>
      <c r="D19" s="10" t="n">
        <f aca="false">B19-C19</f>
        <v>80750.48</v>
      </c>
      <c r="G19" s="3"/>
      <c r="H19" s="3"/>
      <c r="N19" s="3"/>
    </row>
    <row r="20" customFormat="false" ht="13.8" hidden="false" customHeight="false" outlineLevel="0" collapsed="false">
      <c r="A20" s="11" t="s">
        <v>23</v>
      </c>
      <c r="B20" s="9" t="n">
        <v>1270067.19</v>
      </c>
      <c r="G20" s="3"/>
      <c r="H20" s="3"/>
      <c r="I20" s="3"/>
    </row>
    <row r="21" customFormat="false" ht="13.8" hidden="false" customHeight="false" outlineLevel="0" collapsed="false">
      <c r="A21" s="12" t="s">
        <v>3</v>
      </c>
      <c r="B21" s="13" t="n">
        <f aca="false">B20+B19</f>
        <v>1717378.63</v>
      </c>
      <c r="G21" s="3"/>
      <c r="N21" s="3"/>
    </row>
    <row r="22" customFormat="false" ht="13.8" hidden="false" customHeight="false" outlineLevel="0" collapsed="false">
      <c r="A22" s="12" t="s">
        <v>24</v>
      </c>
      <c r="B22" s="13" t="n">
        <v>1141456</v>
      </c>
      <c r="G22" s="3"/>
      <c r="H22" s="3"/>
      <c r="N22" s="3"/>
    </row>
    <row r="23" customFormat="false" ht="13.8" hidden="false" customHeight="false" outlineLevel="0" collapsed="false">
      <c r="A23" s="12" t="s">
        <v>25</v>
      </c>
      <c r="B23" s="13" t="n">
        <f aca="false">B21-B22</f>
        <v>575922.63</v>
      </c>
      <c r="N23" s="3"/>
    </row>
    <row r="25" customFormat="false" ht="15" hidden="false" customHeight="false" outlineLevel="0" collapsed="false">
      <c r="N25" s="3"/>
    </row>
    <row r="26" customFormat="false" ht="15" hidden="false" customHeight="false" outlineLevel="0" collapsed="false">
      <c r="N26" s="3"/>
    </row>
    <row r="27" customFormat="false" ht="15" hidden="false" customHeight="false" outlineLevel="0" collapsed="false">
      <c r="N27" s="3"/>
    </row>
    <row r="29" customFormat="false" ht="15" hidden="false" customHeight="false" outlineLevel="0" collapsed="false">
      <c r="N29" s="3"/>
    </row>
    <row r="32" customFormat="false" ht="15" hidden="false" customHeight="false" outlineLevel="0" collapsed="false">
      <c r="N32" s="3"/>
    </row>
    <row r="34" customFormat="false" ht="15" hidden="false" customHeight="false" outlineLevel="0" collapsed="false">
      <c r="N34" s="3"/>
    </row>
    <row r="35" customFormat="false" ht="15" hidden="false" customHeight="false" outlineLevel="0" collapsed="false">
      <c r="N35" s="3"/>
    </row>
    <row r="37" customFormat="false" ht="15" hidden="false" customHeight="false" outlineLevel="0" collapsed="false">
      <c r="N37" s="3"/>
    </row>
    <row r="41" customFormat="false" ht="15" hidden="false" customHeight="false" outlineLevel="0" collapsed="false">
      <c r="N41" s="3"/>
    </row>
    <row r="43" customFormat="false" ht="15" hidden="false" customHeight="false" outlineLevel="0" collapsed="false">
      <c r="N43" s="3"/>
    </row>
    <row r="44" customFormat="false" ht="15" hidden="false" customHeight="false" outlineLevel="0" collapsed="false">
      <c r="N44" s="3"/>
    </row>
    <row r="45" customFormat="false" ht="15" hidden="false" customHeight="false" outlineLevel="0" collapsed="false">
      <c r="N45" s="3"/>
    </row>
    <row r="52" customFormat="false" ht="15" hidden="false" customHeight="false" outlineLevel="0" collapsed="false">
      <c r="N52" s="3"/>
    </row>
    <row r="53" customFormat="false" ht="15" hidden="false" customHeight="false" outlineLevel="0" collapsed="false">
      <c r="N53" s="3"/>
    </row>
    <row r="54" customFormat="false" ht="15" hidden="false" customHeight="false" outlineLevel="0" collapsed="false">
      <c r="N54" s="3"/>
    </row>
    <row r="56" customFormat="false" ht="15" hidden="false" customHeight="false" outlineLevel="0" collapsed="false">
      <c r="N56" s="3"/>
    </row>
    <row r="62" customFormat="false" ht="15" hidden="false" customHeight="false" outlineLevel="0" collapsed="false">
      <c r="N62" s="3" t="n">
        <f aca="false">SUM(N16:N56)</f>
        <v>0</v>
      </c>
    </row>
  </sheetData>
  <mergeCells count="2">
    <mergeCell ref="A1:D1"/>
    <mergeCell ref="A2:D2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LibreOffice/7.0.5.2$Windows_X86_64 LibreOffice_project/64390860c6cd0aca4beafafcfd84613dd9dfb63a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2023-12-01T19:50:57Z</dcterms:created>
  <dc:creator>Usuário</dc:creator>
  <dc:description/>
  <dc:language>pt-BR</dc:language>
  <cp:lastModifiedBy/>
  <dcterms:modified xsi:type="dcterms:W3CDTF">2023-12-04T11:01:52Z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